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rquitectura\Escritorio\OBRAS CORMUDESI\7.-PROYECTOS EN CURSO\51.-COLEGIO CASTRO RAMOS\19.-CONSTRUCCION LONAS\4.-ITEMIZADO OFICIAL\"/>
    </mc:Choice>
  </mc:AlternateContent>
  <xr:revisionPtr revIDLastSave="0" documentId="13_ncr:1_{A4EB4350-9DD1-4B86-B1C8-D58292D9000A}" xr6:coauthVersionLast="47" xr6:coauthVersionMax="47" xr10:uidLastSave="{00000000-0000-0000-0000-000000000000}"/>
  <bookViews>
    <workbookView xWindow="13320" yWindow="420" windowWidth="15420" windowHeight="13020" xr2:uid="{00000000-000D-0000-FFFF-FFFF00000000}"/>
  </bookViews>
  <sheets>
    <sheet name="ITEMIZADO OFICIAL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4" l="1"/>
  <c r="K30" i="4"/>
  <c r="K31" i="4"/>
  <c r="K32" i="4"/>
  <c r="K33" i="4"/>
  <c r="K34" i="4"/>
  <c r="K35" i="4"/>
  <c r="K36" i="4"/>
  <c r="K37" i="4"/>
  <c r="K21" i="4"/>
  <c r="K22" i="4"/>
  <c r="K23" i="4"/>
  <c r="K24" i="4"/>
  <c r="K25" i="4"/>
  <c r="K26" i="4"/>
  <c r="K27" i="4"/>
  <c r="K28" i="4"/>
  <c r="K17" i="4"/>
  <c r="K18" i="4"/>
  <c r="K19" i="4"/>
  <c r="K20" i="4"/>
  <c r="K16" i="4"/>
  <c r="G33" i="4"/>
  <c r="G34" i="4"/>
  <c r="G35" i="4"/>
  <c r="G36" i="4"/>
  <c r="G37" i="4"/>
  <c r="G29" i="4"/>
  <c r="G28" i="4"/>
  <c r="G27" i="4"/>
  <c r="G32" i="4"/>
  <c r="G21" i="4"/>
  <c r="G22" i="4"/>
  <c r="G23" i="4"/>
  <c r="G24" i="4"/>
  <c r="G20" i="4"/>
  <c r="G17" i="4"/>
  <c r="G18" i="4" s="1"/>
  <c r="G30" i="4" l="1"/>
  <c r="G38" i="4"/>
  <c r="G25" i="4"/>
  <c r="G40" i="4"/>
  <c r="G41" i="4" s="1"/>
  <c r="G42" i="4" l="1"/>
  <c r="G43" i="4" s="1"/>
  <c r="G44" i="4" l="1"/>
  <c r="G45" i="4" s="1"/>
  <c r="G46" i="4" s="1"/>
  <c r="G47" i="4" s="1"/>
</calcChain>
</file>

<file path=xl/sharedStrings.xml><?xml version="1.0" encoding="utf-8"?>
<sst xmlns="http://schemas.openxmlformats.org/spreadsheetml/2006/main" count="87" uniqueCount="67">
  <si>
    <t>PROPUESTA:</t>
  </si>
  <si>
    <t>PROYECTO:</t>
  </si>
  <si>
    <t>UBICACIÓN:</t>
  </si>
  <si>
    <t>FECHA:</t>
  </si>
  <si>
    <t>DURACION :</t>
  </si>
  <si>
    <t>ITEM</t>
  </si>
  <si>
    <t>UN</t>
  </si>
  <si>
    <t>CANTIDAD</t>
  </si>
  <si>
    <t>P. UNITARIO</t>
  </si>
  <si>
    <t>TOTAL</t>
  </si>
  <si>
    <t>1.0</t>
  </si>
  <si>
    <t>1.1</t>
  </si>
  <si>
    <t>2.0</t>
  </si>
  <si>
    <t>2.1</t>
  </si>
  <si>
    <t>SUB TOTAL NETO</t>
  </si>
  <si>
    <t>TOTAL NETO</t>
  </si>
  <si>
    <t>I.V.A.</t>
  </si>
  <si>
    <t>TOTAL CON I.V.A.</t>
  </si>
  <si>
    <t>G.G</t>
  </si>
  <si>
    <t>UTL</t>
  </si>
  <si>
    <t xml:space="preserve">           _______________________________________</t>
  </si>
  <si>
    <t>2.2</t>
  </si>
  <si>
    <t>2.3</t>
  </si>
  <si>
    <t xml:space="preserve"> </t>
  </si>
  <si>
    <t>M2</t>
  </si>
  <si>
    <t>3.0</t>
  </si>
  <si>
    <t xml:space="preserve">ASEO Y ENTREGA DE LA OBRA </t>
  </si>
  <si>
    <t xml:space="preserve">ASEO Y RETIRO DE ESCOMBROS </t>
  </si>
  <si>
    <t>GL</t>
  </si>
  <si>
    <t xml:space="preserve">OBRAS </t>
  </si>
  <si>
    <t xml:space="preserve">PROVISION E INSTALACION DE LONA DE HDPE  EN PATIO </t>
  </si>
  <si>
    <t xml:space="preserve">RETIRO DE PILARES EXISTENTES </t>
  </si>
  <si>
    <t xml:space="preserve">FUNDACIONES </t>
  </si>
  <si>
    <t>M3</t>
  </si>
  <si>
    <t>PILARES</t>
  </si>
  <si>
    <t>LONA</t>
  </si>
  <si>
    <t>4.0</t>
  </si>
  <si>
    <t>4.1</t>
  </si>
  <si>
    <t>4.2</t>
  </si>
  <si>
    <t>4.3</t>
  </si>
  <si>
    <t>4.4</t>
  </si>
  <si>
    <t>4.5</t>
  </si>
  <si>
    <t>4.6</t>
  </si>
  <si>
    <t>5.0</t>
  </si>
  <si>
    <t>5.1</t>
  </si>
  <si>
    <t>DEMOLICION Y EXCAVACIONES</t>
  </si>
  <si>
    <t>MOLDAJES</t>
  </si>
  <si>
    <t>PLETINA FLANCHE 400X400X10 MM</t>
  </si>
  <si>
    <t>HORMIGON H-25 (INCLUYE ENFIERERRADURA)</t>
  </si>
  <si>
    <t>DESCIMBRES</t>
  </si>
  <si>
    <t>TUBERIA ACERO  REDONDO 200X4 MM</t>
  </si>
  <si>
    <t>PINTURA ANTICORROSIVO (2 MANOS DISTINTO COLOR)</t>
  </si>
  <si>
    <t>PINTURA ESMALTE SINTETICO (2MANOS )</t>
  </si>
  <si>
    <t>TELA HDPE (POLIETILENO VIRGEN DE ALTA CALIDAD)</t>
  </si>
  <si>
    <t>PLETINA 600X400X10 MMS</t>
  </si>
  <si>
    <t>OREJA DE IZAJE E=50 MM</t>
  </si>
  <si>
    <t>VARILLAS DE ANCLAJE  5/8 203 MM</t>
  </si>
  <si>
    <t>TENSOR TUBULAR GRILLETE/GRILLETE INOXIDABLE AISI 316 5/8 X 6</t>
  </si>
  <si>
    <t>GRILLETE LIRA CON TUERCA Y CHAVETA 5/8 INOX 316</t>
  </si>
  <si>
    <t>ESCUELA MANUEL CASTRO RAMOS IQUIQUE</t>
  </si>
  <si>
    <t>3.1</t>
  </si>
  <si>
    <t>3.2</t>
  </si>
  <si>
    <t>3.3</t>
  </si>
  <si>
    <t xml:space="preserve">ITEMIZADO OFICIAL </t>
  </si>
  <si>
    <t xml:space="preserve">IDENTIFICAR PLAZO EN DIAS CORRIDOS </t>
  </si>
  <si>
    <t xml:space="preserve">NOMBRE Y FIRMA </t>
  </si>
  <si>
    <t xml:space="preserve">EMPRESA CONTRATISTA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</si>
</sst>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\ &quot;€&quot;_-;\-* #,##0.00\ &quot;€&quot;_-;_-* &quot;-&quot;??\ &quot;€&quot;_-;_-@_-"/>
    <numFmt numFmtId="165" formatCode="[$$-340A]\ #,##0;\-[$$-340A]\ #,##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 Narrow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b/>
      <sz val="11"/>
      <color rgb="FFFF0000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2" fontId="5" fillId="0" borderId="0" applyFont="0" applyFill="0" applyBorder="0" applyAlignment="0" applyProtection="0"/>
  </cellStyleXfs>
  <cellXfs count="64">
    <xf numFmtId="0" fontId="0" fillId="0" borderId="0" xfId="0"/>
    <xf numFmtId="0" fontId="0" fillId="3" borderId="0" xfId="0" applyFill="1"/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6" fillId="2" borderId="7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7" borderId="7" xfId="1" applyFont="1" applyFill="1" applyBorder="1" applyAlignment="1">
      <alignment horizontal="center" vertical="center"/>
    </xf>
    <xf numFmtId="1" fontId="6" fillId="4" borderId="7" xfId="1" applyNumberFormat="1" applyFont="1" applyFill="1" applyBorder="1" applyAlignment="1">
      <alignment horizontal="center" vertical="center"/>
    </xf>
    <xf numFmtId="0" fontId="6" fillId="0" borderId="17" xfId="1" applyFont="1" applyBorder="1" applyAlignment="1">
      <alignment horizontal="left"/>
    </xf>
    <xf numFmtId="0" fontId="6" fillId="0" borderId="4" xfId="1" applyFont="1" applyBorder="1" applyAlignment="1">
      <alignment horizontal="left"/>
    </xf>
    <xf numFmtId="0" fontId="6" fillId="0" borderId="5" xfId="1" applyFont="1" applyBorder="1" applyAlignment="1">
      <alignment horizontal="left"/>
    </xf>
    <xf numFmtId="0" fontId="8" fillId="3" borderId="7" xfId="0" applyFont="1" applyFill="1" applyBorder="1" applyAlignment="1">
      <alignment horizontal="center" vertical="center"/>
    </xf>
    <xf numFmtId="0" fontId="9" fillId="3" borderId="8" xfId="0" applyFont="1" applyFill="1" applyBorder="1"/>
    <xf numFmtId="0" fontId="10" fillId="3" borderId="8" xfId="0" applyFont="1" applyFill="1" applyBorder="1" applyAlignment="1">
      <alignment horizontal="center" vertical="center"/>
    </xf>
    <xf numFmtId="42" fontId="10" fillId="3" borderId="8" xfId="5" applyFont="1" applyFill="1" applyBorder="1" applyAlignment="1">
      <alignment vertical="center"/>
    </xf>
    <xf numFmtId="42" fontId="10" fillId="3" borderId="9" xfId="5" applyFont="1" applyFill="1" applyBorder="1" applyAlignment="1">
      <alignment vertical="center"/>
    </xf>
    <xf numFmtId="0" fontId="9" fillId="6" borderId="8" xfId="0" applyFont="1" applyFill="1" applyBorder="1"/>
    <xf numFmtId="0" fontId="10" fillId="5" borderId="8" xfId="0" applyFont="1" applyFill="1" applyBorder="1" applyAlignment="1">
      <alignment horizontal="center" vertical="center"/>
    </xf>
    <xf numFmtId="42" fontId="10" fillId="5" borderId="8" xfId="5" applyFont="1" applyFill="1" applyBorder="1" applyAlignment="1">
      <alignment vertical="center"/>
    </xf>
    <xf numFmtId="0" fontId="8" fillId="0" borderId="7" xfId="1" applyFont="1" applyBorder="1" applyAlignment="1">
      <alignment horizontal="center" vertical="center"/>
    </xf>
    <xf numFmtId="0" fontId="9" fillId="0" borderId="8" xfId="0" applyFont="1" applyBorder="1"/>
    <xf numFmtId="0" fontId="8" fillId="0" borderId="8" xfId="3" applyFont="1" applyBorder="1" applyAlignment="1">
      <alignment horizontal="center" vertical="center"/>
    </xf>
    <xf numFmtId="165" fontId="1" fillId="0" borderId="9" xfId="0" applyNumberFormat="1" applyFont="1" applyBorder="1"/>
    <xf numFmtId="0" fontId="8" fillId="3" borderId="7" xfId="1" applyFont="1" applyFill="1" applyBorder="1" applyAlignment="1">
      <alignment horizontal="center" vertical="center"/>
    </xf>
    <xf numFmtId="42" fontId="10" fillId="5" borderId="9" xfId="5" applyFont="1" applyFill="1" applyBorder="1" applyAlignment="1">
      <alignment vertical="center"/>
    </xf>
    <xf numFmtId="0" fontId="8" fillId="0" borderId="24" xfId="1" applyFont="1" applyBorder="1" applyAlignment="1">
      <alignment horizontal="center" vertical="center"/>
    </xf>
    <xf numFmtId="0" fontId="9" fillId="0" borderId="12" xfId="0" applyFont="1" applyBorder="1"/>
    <xf numFmtId="0" fontId="8" fillId="0" borderId="12" xfId="3" applyFont="1" applyBorder="1" applyAlignment="1">
      <alignment horizontal="center" vertical="center"/>
    </xf>
    <xf numFmtId="165" fontId="1" fillId="0" borderId="13" xfId="0" applyNumberFormat="1" applyFont="1" applyBorder="1"/>
    <xf numFmtId="0" fontId="5" fillId="0" borderId="0" xfId="0" applyFont="1"/>
    <xf numFmtId="165" fontId="1" fillId="0" borderId="14" xfId="0" applyNumberFormat="1" applyFont="1" applyBorder="1"/>
    <xf numFmtId="0" fontId="5" fillId="0" borderId="20" xfId="0" applyFont="1" applyBorder="1" applyAlignment="1">
      <alignment horizontal="center"/>
    </xf>
    <xf numFmtId="9" fontId="5" fillId="0" borderId="21" xfId="0" applyNumberFormat="1" applyFont="1" applyBorder="1" applyAlignment="1">
      <alignment horizontal="center"/>
    </xf>
    <xf numFmtId="165" fontId="5" fillId="0" borderId="14" xfId="0" applyNumberFormat="1" applyFont="1" applyBorder="1"/>
    <xf numFmtId="0" fontId="5" fillId="0" borderId="15" xfId="0" applyFont="1" applyBorder="1" applyAlignment="1">
      <alignment horizontal="center"/>
    </xf>
    <xf numFmtId="9" fontId="5" fillId="0" borderId="8" xfId="0" applyNumberFormat="1" applyFont="1" applyBorder="1" applyAlignment="1">
      <alignment horizontal="center"/>
    </xf>
    <xf numFmtId="165" fontId="5" fillId="0" borderId="9" xfId="0" applyNumberFormat="1" applyFont="1" applyBorder="1"/>
    <xf numFmtId="0" fontId="5" fillId="0" borderId="0" xfId="0" applyFont="1" applyAlignment="1">
      <alignment horizontal="center" vertical="center"/>
    </xf>
    <xf numFmtId="0" fontId="5" fillId="0" borderId="15" xfId="0" applyFont="1" applyBorder="1"/>
    <xf numFmtId="9" fontId="5" fillId="0" borderId="16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6" fillId="4" borderId="8" xfId="1" applyFont="1" applyFill="1" applyBorder="1" applyAlignment="1">
      <alignment horizontal="left" vertical="center"/>
    </xf>
    <xf numFmtId="0" fontId="6" fillId="4" borderId="9" xfId="1" applyFont="1" applyFill="1" applyBorder="1" applyAlignment="1">
      <alignment horizontal="left" vertical="center"/>
    </xf>
    <xf numFmtId="0" fontId="6" fillId="7" borderId="8" xfId="1" applyFont="1" applyFill="1" applyBorder="1" applyAlignment="1">
      <alignment horizontal="left" vertical="center"/>
    </xf>
    <xf numFmtId="0" fontId="6" fillId="7" borderId="9" xfId="1" applyFont="1" applyFill="1" applyBorder="1" applyAlignment="1">
      <alignment horizontal="left" vertical="center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7" fillId="0" borderId="18" xfId="1" applyFont="1" applyBorder="1" applyAlignment="1">
      <alignment horizontal="left"/>
    </xf>
    <xf numFmtId="0" fontId="7" fillId="0" borderId="19" xfId="1" applyFont="1" applyBorder="1" applyAlignment="1">
      <alignment horizontal="left"/>
    </xf>
    <xf numFmtId="0" fontId="6" fillId="0" borderId="2" xfId="1" applyFont="1" applyBorder="1" applyAlignment="1">
      <alignment horizontal="left"/>
    </xf>
    <xf numFmtId="0" fontId="6" fillId="0" borderId="3" xfId="1" applyFont="1" applyBorder="1" applyAlignment="1">
      <alignment horizontal="left"/>
    </xf>
    <xf numFmtId="0" fontId="6" fillId="0" borderId="0" xfId="1" applyFont="1" applyAlignment="1">
      <alignment horizontal="left"/>
    </xf>
    <xf numFmtId="0" fontId="6" fillId="0" borderId="6" xfId="1" applyFont="1" applyBorder="1" applyAlignment="1">
      <alignment horizontal="left"/>
    </xf>
    <xf numFmtId="0" fontId="7" fillId="0" borderId="0" xfId="1" applyFont="1" applyAlignment="1">
      <alignment horizontal="left"/>
    </xf>
    <xf numFmtId="0" fontId="7" fillId="0" borderId="6" xfId="1" applyFont="1" applyBorder="1" applyAlignment="1">
      <alignment horizontal="left"/>
    </xf>
  </cellXfs>
  <cellStyles count="6">
    <cellStyle name="Moneda [0]" xfId="5" builtinId="7"/>
    <cellStyle name="Moneda 2" xfId="2" xr:uid="{00000000-0005-0000-0000-000000000000}"/>
    <cellStyle name="Moneda 3" xfId="4" xr:uid="{00000000-0005-0000-0000-000001000000}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85725</xdr:rowOff>
    </xdr:from>
    <xdr:to>
      <xdr:col>2</xdr:col>
      <xdr:colOff>0</xdr:colOff>
      <xdr:row>7</xdr:row>
      <xdr:rowOff>129026</xdr:rowOff>
    </xdr:to>
    <xdr:pic>
      <xdr:nvPicPr>
        <xdr:cNvPr id="2" name="Picture 1" descr="logo001">
          <a:extLst>
            <a:ext uri="{FF2B5EF4-FFF2-40B4-BE49-F238E27FC236}">
              <a16:creationId xmlns:a16="http://schemas.microsoft.com/office/drawing/2014/main" id="{140D9323-7C9E-4109-98E6-EB1C5CF24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657225"/>
          <a:ext cx="676275" cy="805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3</xdr:row>
      <xdr:rowOff>85725</xdr:rowOff>
    </xdr:from>
    <xdr:to>
      <xdr:col>1</xdr:col>
      <xdr:colOff>695325</xdr:colOff>
      <xdr:row>7</xdr:row>
      <xdr:rowOff>129026</xdr:rowOff>
    </xdr:to>
    <xdr:pic>
      <xdr:nvPicPr>
        <xdr:cNvPr id="3" name="Picture 1" descr="logo001">
          <a:extLst>
            <a:ext uri="{FF2B5EF4-FFF2-40B4-BE49-F238E27FC236}">
              <a16:creationId xmlns:a16="http://schemas.microsoft.com/office/drawing/2014/main" id="{B1A31C8D-AB1B-4344-8E27-08314603B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657225"/>
          <a:ext cx="676275" cy="805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35661-9366-4E91-93BE-21E9D7C65C74}">
  <sheetPr>
    <pageSetUpPr fitToPage="1"/>
  </sheetPr>
  <dimension ref="B8:K49"/>
  <sheetViews>
    <sheetView tabSelected="1" zoomScale="70" zoomScaleNormal="70" workbookViewId="0">
      <selection activeCell="C3" sqref="C3"/>
    </sheetView>
  </sheetViews>
  <sheetFormatPr baseColWidth="10" defaultRowHeight="15" x14ac:dyDescent="0.25"/>
  <cols>
    <col min="2" max="2" width="16.28515625" bestFit="1" customWidth="1"/>
    <col min="3" max="3" width="92.28515625" customWidth="1"/>
    <col min="4" max="4" width="11.140625" customWidth="1"/>
    <col min="5" max="5" width="13.5703125" bestFit="1" customWidth="1"/>
    <col min="6" max="6" width="15.85546875" bestFit="1" customWidth="1"/>
    <col min="7" max="7" width="16.42578125" bestFit="1" customWidth="1"/>
  </cols>
  <sheetData>
    <row r="8" spans="2:11" ht="15.75" thickBot="1" x14ac:dyDescent="0.3"/>
    <row r="9" spans="2:11" ht="21" thickBot="1" x14ac:dyDescent="0.35">
      <c r="B9" s="53" t="s">
        <v>63</v>
      </c>
      <c r="C9" s="54"/>
      <c r="D9" s="54"/>
      <c r="E9" s="54"/>
      <c r="F9" s="54"/>
      <c r="G9" s="55"/>
    </row>
    <row r="10" spans="2:11" ht="16.5" x14ac:dyDescent="0.3">
      <c r="B10" s="10" t="s">
        <v>0</v>
      </c>
      <c r="C10" s="58" t="s">
        <v>30</v>
      </c>
      <c r="D10" s="58"/>
      <c r="E10" s="58"/>
      <c r="F10" s="58"/>
      <c r="G10" s="59"/>
    </row>
    <row r="11" spans="2:11" ht="16.5" x14ac:dyDescent="0.3">
      <c r="B11" s="11" t="s">
        <v>1</v>
      </c>
      <c r="C11" s="60"/>
      <c r="D11" s="60"/>
      <c r="E11" s="60"/>
      <c r="F11" s="60"/>
      <c r="G11" s="61"/>
    </row>
    <row r="12" spans="2:11" ht="16.5" x14ac:dyDescent="0.3">
      <c r="B12" s="11" t="s">
        <v>2</v>
      </c>
      <c r="C12" s="60" t="s">
        <v>59</v>
      </c>
      <c r="D12" s="60"/>
      <c r="E12" s="60"/>
      <c r="F12" s="60"/>
      <c r="G12" s="61"/>
    </row>
    <row r="13" spans="2:11" ht="17.25" thickBot="1" x14ac:dyDescent="0.35">
      <c r="B13" s="11" t="s">
        <v>3</v>
      </c>
      <c r="C13" s="62"/>
      <c r="D13" s="62"/>
      <c r="E13" s="62"/>
      <c r="F13" s="62"/>
      <c r="G13" s="63"/>
    </row>
    <row r="14" spans="2:11" ht="16.5" x14ac:dyDescent="0.3">
      <c r="B14" s="9" t="s">
        <v>4</v>
      </c>
      <c r="C14" s="56" t="s">
        <v>64</v>
      </c>
      <c r="D14" s="56"/>
      <c r="E14" s="56"/>
      <c r="F14" s="56"/>
      <c r="G14" s="57"/>
    </row>
    <row r="15" spans="2:11" ht="16.5" x14ac:dyDescent="0.25">
      <c r="B15" s="4" t="s">
        <v>5</v>
      </c>
      <c r="C15" s="5" t="s">
        <v>23</v>
      </c>
      <c r="D15" s="5" t="s">
        <v>6</v>
      </c>
      <c r="E15" s="5" t="s">
        <v>7</v>
      </c>
      <c r="F15" s="5" t="s">
        <v>8</v>
      </c>
      <c r="G15" s="6" t="s">
        <v>9</v>
      </c>
    </row>
    <row r="16" spans="2:11" ht="16.5" x14ac:dyDescent="0.25">
      <c r="B16" s="7" t="s">
        <v>10</v>
      </c>
      <c r="C16" s="51" t="s">
        <v>29</v>
      </c>
      <c r="D16" s="51"/>
      <c r="E16" s="51"/>
      <c r="F16" s="51"/>
      <c r="G16" s="52"/>
      <c r="K16" t="str">
        <f>UPPER(C20)</f>
        <v>DEMOLICION Y EXCAVACIONES</v>
      </c>
    </row>
    <row r="17" spans="2:11" s="1" customFormat="1" ht="16.5" x14ac:dyDescent="0.3">
      <c r="B17" s="12" t="s">
        <v>11</v>
      </c>
      <c r="C17" s="13" t="s">
        <v>31</v>
      </c>
      <c r="D17" s="14" t="s">
        <v>6</v>
      </c>
      <c r="E17" s="14">
        <v>4</v>
      </c>
      <c r="F17" s="15"/>
      <c r="G17" s="16">
        <f>E17*F17</f>
        <v>0</v>
      </c>
      <c r="K17" t="str">
        <f t="shared" ref="K17:K37" si="0">UPPER(C21)</f>
        <v>MOLDAJES</v>
      </c>
    </row>
    <row r="18" spans="2:11" ht="16.5" x14ac:dyDescent="0.3">
      <c r="B18" s="20"/>
      <c r="C18" s="21"/>
      <c r="D18" s="22"/>
      <c r="E18" s="22"/>
      <c r="F18" s="2" t="s">
        <v>9</v>
      </c>
      <c r="G18" s="23">
        <f>G17</f>
        <v>0</v>
      </c>
      <c r="K18" t="str">
        <f t="shared" si="0"/>
        <v>PLETINA FLANCHE 400X400X10 MM</v>
      </c>
    </row>
    <row r="19" spans="2:11" ht="16.5" x14ac:dyDescent="0.25">
      <c r="B19" s="8" t="s">
        <v>12</v>
      </c>
      <c r="C19" s="49" t="s">
        <v>32</v>
      </c>
      <c r="D19" s="49"/>
      <c r="E19" s="49"/>
      <c r="F19" s="49"/>
      <c r="G19" s="50"/>
      <c r="K19" t="str">
        <f t="shared" si="0"/>
        <v>HORMIGON H-25 (INCLUYE ENFIERERRADURA)</v>
      </c>
    </row>
    <row r="20" spans="2:11" ht="16.5" x14ac:dyDescent="0.3">
      <c r="B20" s="24" t="s">
        <v>13</v>
      </c>
      <c r="C20" s="17" t="s">
        <v>45</v>
      </c>
      <c r="D20" s="18" t="s">
        <v>33</v>
      </c>
      <c r="E20" s="18">
        <v>1.5</v>
      </c>
      <c r="F20" s="19"/>
      <c r="G20" s="16">
        <f>E20*F20</f>
        <v>0</v>
      </c>
      <c r="K20" t="str">
        <f t="shared" si="0"/>
        <v>DESCIMBRES</v>
      </c>
    </row>
    <row r="21" spans="2:11" ht="16.5" x14ac:dyDescent="0.3">
      <c r="B21" s="24" t="s">
        <v>21</v>
      </c>
      <c r="C21" s="17" t="s">
        <v>46</v>
      </c>
      <c r="D21" s="18" t="s">
        <v>24</v>
      </c>
      <c r="E21" s="18">
        <v>7.68</v>
      </c>
      <c r="F21" s="19"/>
      <c r="G21" s="16">
        <f t="shared" ref="G21:G24" si="1">E21*F21</f>
        <v>0</v>
      </c>
      <c r="K21" t="str">
        <f t="shared" si="0"/>
        <v/>
      </c>
    </row>
    <row r="22" spans="2:11" s="1" customFormat="1" ht="16.5" x14ac:dyDescent="0.3">
      <c r="B22" s="24" t="s">
        <v>22</v>
      </c>
      <c r="C22" s="13" t="s">
        <v>47</v>
      </c>
      <c r="D22" s="14" t="s">
        <v>6</v>
      </c>
      <c r="E22" s="14">
        <v>4</v>
      </c>
      <c r="F22" s="15"/>
      <c r="G22" s="16">
        <f t="shared" si="1"/>
        <v>0</v>
      </c>
      <c r="K22" t="str">
        <f t="shared" si="0"/>
        <v>PILARES</v>
      </c>
    </row>
    <row r="23" spans="2:11" ht="16.5" x14ac:dyDescent="0.3">
      <c r="B23" s="24" t="s">
        <v>21</v>
      </c>
      <c r="C23" s="17" t="s">
        <v>48</v>
      </c>
      <c r="D23" s="18" t="s">
        <v>28</v>
      </c>
      <c r="E23" s="18">
        <v>1.5</v>
      </c>
      <c r="F23" s="19"/>
      <c r="G23" s="16">
        <f t="shared" si="1"/>
        <v>0</v>
      </c>
      <c r="K23" t="str">
        <f t="shared" si="0"/>
        <v>TUBERIA ACERO  REDONDO 200X4 MM</v>
      </c>
    </row>
    <row r="24" spans="2:11" s="1" customFormat="1" ht="16.5" x14ac:dyDescent="0.3">
      <c r="B24" s="24" t="s">
        <v>22</v>
      </c>
      <c r="C24" s="13" t="s">
        <v>49</v>
      </c>
      <c r="D24" s="14" t="s">
        <v>24</v>
      </c>
      <c r="E24" s="14">
        <v>7.68</v>
      </c>
      <c r="F24" s="15"/>
      <c r="G24" s="16">
        <f t="shared" si="1"/>
        <v>0</v>
      </c>
      <c r="K24" t="str">
        <f t="shared" si="0"/>
        <v>PINTURA ANTICORROSIVO (2 MANOS DISTINTO COLOR)</v>
      </c>
    </row>
    <row r="25" spans="2:11" ht="16.5" x14ac:dyDescent="0.3">
      <c r="B25" s="20"/>
      <c r="C25" s="21"/>
      <c r="D25" s="22"/>
      <c r="E25" s="22"/>
      <c r="F25" s="2" t="s">
        <v>9</v>
      </c>
      <c r="G25" s="23">
        <f>G20+G21+G22+G23+G24</f>
        <v>0</v>
      </c>
      <c r="K25" t="str">
        <f t="shared" si="0"/>
        <v>PINTURA ESMALTE SINTETICO (2MANOS )</v>
      </c>
    </row>
    <row r="26" spans="2:11" ht="16.5" x14ac:dyDescent="0.25">
      <c r="B26" s="8" t="s">
        <v>25</v>
      </c>
      <c r="C26" s="49" t="s">
        <v>34</v>
      </c>
      <c r="D26" s="49"/>
      <c r="E26" s="49"/>
      <c r="F26" s="49"/>
      <c r="G26" s="50"/>
      <c r="K26" t="str">
        <f t="shared" si="0"/>
        <v/>
      </c>
    </row>
    <row r="27" spans="2:11" ht="16.5" x14ac:dyDescent="0.3">
      <c r="B27" s="24" t="s">
        <v>60</v>
      </c>
      <c r="C27" s="17" t="s">
        <v>50</v>
      </c>
      <c r="D27" s="18" t="s">
        <v>6</v>
      </c>
      <c r="E27" s="18">
        <v>4</v>
      </c>
      <c r="F27" s="19"/>
      <c r="G27" s="16">
        <f>E27*F27</f>
        <v>0</v>
      </c>
      <c r="K27" t="str">
        <f t="shared" si="0"/>
        <v>LONA</v>
      </c>
    </row>
    <row r="28" spans="2:11" ht="16.5" x14ac:dyDescent="0.3">
      <c r="B28" s="24" t="s">
        <v>61</v>
      </c>
      <c r="C28" s="17" t="s">
        <v>51</v>
      </c>
      <c r="D28" s="18" t="s">
        <v>6</v>
      </c>
      <c r="E28" s="18">
        <v>4</v>
      </c>
      <c r="F28" s="19"/>
      <c r="G28" s="16">
        <f t="shared" ref="G28:G29" si="2">E28*F28</f>
        <v>0</v>
      </c>
      <c r="K28" t="str">
        <f t="shared" si="0"/>
        <v>TELA HDPE (POLIETILENO VIRGEN DE ALTA CALIDAD)</v>
      </c>
    </row>
    <row r="29" spans="2:11" s="1" customFormat="1" ht="16.5" x14ac:dyDescent="0.3">
      <c r="B29" s="24" t="s">
        <v>62</v>
      </c>
      <c r="C29" s="13" t="s">
        <v>52</v>
      </c>
      <c r="D29" s="14" t="s">
        <v>24</v>
      </c>
      <c r="E29" s="14">
        <v>4</v>
      </c>
      <c r="F29" s="15"/>
      <c r="G29" s="16">
        <f t="shared" si="2"/>
        <v>0</v>
      </c>
      <c r="K29" t="str">
        <f t="shared" si="0"/>
        <v>PLETINA 600X400X10 MMS</v>
      </c>
    </row>
    <row r="30" spans="2:11" ht="16.5" x14ac:dyDescent="0.3">
      <c r="B30" s="20"/>
      <c r="C30" s="21"/>
      <c r="D30" s="22"/>
      <c r="E30" s="22"/>
      <c r="F30" s="2" t="s">
        <v>9</v>
      </c>
      <c r="G30" s="23">
        <f>G27+G28+G29</f>
        <v>0</v>
      </c>
      <c r="K30" t="str">
        <f t="shared" si="0"/>
        <v>OREJA DE IZAJE E=50 MM</v>
      </c>
    </row>
    <row r="31" spans="2:11" ht="16.5" x14ac:dyDescent="0.25">
      <c r="B31" s="8" t="s">
        <v>36</v>
      </c>
      <c r="C31" s="49" t="s">
        <v>35</v>
      </c>
      <c r="D31" s="49"/>
      <c r="E31" s="49"/>
      <c r="F31" s="49"/>
      <c r="G31" s="50"/>
      <c r="K31" t="str">
        <f t="shared" si="0"/>
        <v>VARILLAS DE ANCLAJE  5/8 203 MM</v>
      </c>
    </row>
    <row r="32" spans="2:11" ht="16.5" x14ac:dyDescent="0.3">
      <c r="B32" s="24" t="s">
        <v>37</v>
      </c>
      <c r="C32" s="17" t="s">
        <v>53</v>
      </c>
      <c r="D32" s="18" t="s">
        <v>24</v>
      </c>
      <c r="E32" s="18">
        <v>299.5</v>
      </c>
      <c r="F32" s="19"/>
      <c r="G32" s="16">
        <f>E32*F32</f>
        <v>0</v>
      </c>
      <c r="K32" t="str">
        <f t="shared" si="0"/>
        <v>TENSOR TUBULAR GRILLETE/GRILLETE INOXIDABLE AISI 316 5/8 X 6</v>
      </c>
    </row>
    <row r="33" spans="2:11" ht="16.5" x14ac:dyDescent="0.3">
      <c r="B33" s="24" t="s">
        <v>38</v>
      </c>
      <c r="C33" s="17" t="s">
        <v>54</v>
      </c>
      <c r="D33" s="18" t="s">
        <v>6</v>
      </c>
      <c r="E33" s="18">
        <v>5</v>
      </c>
      <c r="F33" s="19"/>
      <c r="G33" s="16">
        <f t="shared" ref="G33:G37" si="3">E33*F33</f>
        <v>0</v>
      </c>
      <c r="K33" t="str">
        <f t="shared" si="0"/>
        <v>GRILLETE LIRA CON TUERCA Y CHAVETA 5/8 INOX 316</v>
      </c>
    </row>
    <row r="34" spans="2:11" s="1" customFormat="1" ht="16.5" x14ac:dyDescent="0.3">
      <c r="B34" s="24" t="s">
        <v>39</v>
      </c>
      <c r="C34" s="13" t="s">
        <v>55</v>
      </c>
      <c r="D34" s="18" t="s">
        <v>6</v>
      </c>
      <c r="E34" s="14">
        <v>19</v>
      </c>
      <c r="F34" s="15"/>
      <c r="G34" s="16">
        <f t="shared" si="3"/>
        <v>0</v>
      </c>
      <c r="K34" t="str">
        <f t="shared" si="0"/>
        <v/>
      </c>
    </row>
    <row r="35" spans="2:11" ht="16.5" x14ac:dyDescent="0.3">
      <c r="B35" s="24" t="s">
        <v>40</v>
      </c>
      <c r="C35" s="21" t="s">
        <v>56</v>
      </c>
      <c r="D35" s="18" t="s">
        <v>6</v>
      </c>
      <c r="E35" s="22">
        <v>30</v>
      </c>
      <c r="F35" s="15"/>
      <c r="G35" s="16">
        <f t="shared" si="3"/>
        <v>0</v>
      </c>
      <c r="K35" t="str">
        <f t="shared" si="0"/>
        <v xml:space="preserve">ASEO Y ENTREGA DE LA OBRA </v>
      </c>
    </row>
    <row r="36" spans="2:11" ht="16.5" x14ac:dyDescent="0.3">
      <c r="B36" s="24" t="s">
        <v>41</v>
      </c>
      <c r="C36" s="17" t="s">
        <v>57</v>
      </c>
      <c r="D36" s="18" t="s">
        <v>6</v>
      </c>
      <c r="E36" s="18">
        <v>19</v>
      </c>
      <c r="F36" s="19"/>
      <c r="G36" s="16">
        <f t="shared" si="3"/>
        <v>0</v>
      </c>
      <c r="K36" t="str">
        <f t="shared" si="0"/>
        <v xml:space="preserve">ASEO Y RETIRO DE ESCOMBROS </v>
      </c>
    </row>
    <row r="37" spans="2:11" ht="16.5" x14ac:dyDescent="0.3">
      <c r="B37" s="24" t="s">
        <v>42</v>
      </c>
      <c r="C37" s="17" t="s">
        <v>58</v>
      </c>
      <c r="D37" s="18" t="s">
        <v>6</v>
      </c>
      <c r="E37" s="18">
        <v>19</v>
      </c>
      <c r="F37" s="19"/>
      <c r="G37" s="16">
        <f t="shared" si="3"/>
        <v>0</v>
      </c>
      <c r="K37" t="str">
        <f t="shared" si="0"/>
        <v/>
      </c>
    </row>
    <row r="38" spans="2:11" ht="16.5" x14ac:dyDescent="0.3">
      <c r="B38" s="20"/>
      <c r="C38" s="21"/>
      <c r="D38" s="22"/>
      <c r="E38" s="22"/>
      <c r="F38" s="2" t="s">
        <v>9</v>
      </c>
      <c r="G38" s="23">
        <f>G32+G33+G34+G35+G36+G37</f>
        <v>0</v>
      </c>
    </row>
    <row r="39" spans="2:11" ht="16.5" x14ac:dyDescent="0.25">
      <c r="B39" s="8" t="s">
        <v>43</v>
      </c>
      <c r="C39" s="49" t="s">
        <v>26</v>
      </c>
      <c r="D39" s="49"/>
      <c r="E39" s="49"/>
      <c r="F39" s="49"/>
      <c r="G39" s="50"/>
    </row>
    <row r="40" spans="2:11" ht="16.5" x14ac:dyDescent="0.3">
      <c r="B40" s="24" t="s">
        <v>44</v>
      </c>
      <c r="C40" s="17" t="s">
        <v>27</v>
      </c>
      <c r="D40" s="18" t="s">
        <v>28</v>
      </c>
      <c r="E40" s="18">
        <v>1</v>
      </c>
      <c r="F40" s="19"/>
      <c r="G40" s="25">
        <f>E40*F40</f>
        <v>0</v>
      </c>
    </row>
    <row r="41" spans="2:11" ht="17.25" thickBot="1" x14ac:dyDescent="0.35">
      <c r="B41" s="26"/>
      <c r="C41" s="27"/>
      <c r="D41" s="28"/>
      <c r="E41" s="28"/>
      <c r="F41" s="3" t="s">
        <v>9</v>
      </c>
      <c r="G41" s="29">
        <f>G40</f>
        <v>0</v>
      </c>
    </row>
    <row r="42" spans="2:11" x14ac:dyDescent="0.25">
      <c r="B42" s="30"/>
      <c r="C42" s="30"/>
      <c r="D42" s="30"/>
      <c r="E42" s="45" t="s">
        <v>14</v>
      </c>
      <c r="F42" s="46"/>
      <c r="G42" s="31">
        <f>G18+G25+G30+G38+G41</f>
        <v>0</v>
      </c>
    </row>
    <row r="43" spans="2:11" x14ac:dyDescent="0.25">
      <c r="B43" s="30"/>
      <c r="C43" s="30"/>
      <c r="D43" s="30"/>
      <c r="E43" s="32" t="s">
        <v>18</v>
      </c>
      <c r="F43" s="33">
        <v>0</v>
      </c>
      <c r="G43" s="34">
        <f>G42*F43</f>
        <v>0</v>
      </c>
    </row>
    <row r="44" spans="2:11" x14ac:dyDescent="0.25">
      <c r="B44" s="30"/>
      <c r="C44" s="30"/>
      <c r="D44" s="30"/>
      <c r="E44" s="35" t="s">
        <v>19</v>
      </c>
      <c r="F44" s="36">
        <v>0</v>
      </c>
      <c r="G44" s="37">
        <f>G42*F44</f>
        <v>0</v>
      </c>
    </row>
    <row r="45" spans="2:11" x14ac:dyDescent="0.25">
      <c r="B45" s="30"/>
      <c r="C45" s="30"/>
      <c r="D45" s="30"/>
      <c r="E45" s="47" t="s">
        <v>15</v>
      </c>
      <c r="F45" s="48"/>
      <c r="G45" s="23">
        <f>G42+G43+G44</f>
        <v>0</v>
      </c>
    </row>
    <row r="46" spans="2:11" x14ac:dyDescent="0.25">
      <c r="B46" s="30"/>
      <c r="C46" s="38" t="s">
        <v>20</v>
      </c>
      <c r="D46" s="30"/>
      <c r="E46" s="39" t="s">
        <v>16</v>
      </c>
      <c r="F46" s="40">
        <v>0.19</v>
      </c>
      <c r="G46" s="37">
        <f>G45*F46</f>
        <v>0</v>
      </c>
    </row>
    <row r="47" spans="2:11" ht="15.75" thickBot="1" x14ac:dyDescent="0.3">
      <c r="B47" s="30"/>
      <c r="C47" s="41" t="s">
        <v>65</v>
      </c>
      <c r="D47" s="30"/>
      <c r="E47" s="43" t="s">
        <v>17</v>
      </c>
      <c r="F47" s="44"/>
      <c r="G47" s="29">
        <f>G45+G46</f>
        <v>0</v>
      </c>
    </row>
    <row r="48" spans="2:11" x14ac:dyDescent="0.25">
      <c r="B48" s="30"/>
      <c r="C48" s="42" t="s">
        <v>66</v>
      </c>
      <c r="D48" s="30"/>
      <c r="E48" s="30"/>
      <c r="F48" s="30"/>
      <c r="G48" s="30"/>
    </row>
    <row r="49" spans="2:7" x14ac:dyDescent="0.25">
      <c r="B49" s="30"/>
      <c r="C49" s="30"/>
      <c r="D49" s="30"/>
      <c r="E49" s="30"/>
      <c r="F49" s="30"/>
      <c r="G49" s="30"/>
    </row>
  </sheetData>
  <mergeCells count="14">
    <mergeCell ref="C26:G26"/>
    <mergeCell ref="C19:G19"/>
    <mergeCell ref="C16:G16"/>
    <mergeCell ref="B9:G9"/>
    <mergeCell ref="C14:G14"/>
    <mergeCell ref="C10:G10"/>
    <mergeCell ref="C11:G11"/>
    <mergeCell ref="C12:G12"/>
    <mergeCell ref="C13:G13"/>
    <mergeCell ref="E47:F47"/>
    <mergeCell ref="E42:F42"/>
    <mergeCell ref="E45:F45"/>
    <mergeCell ref="C39:G39"/>
    <mergeCell ref="C31:G31"/>
  </mergeCells>
  <phoneticPr fontId="4" type="noConversion"/>
  <printOptions horizontalCentered="1"/>
  <pageMargins left="0" right="0" top="0.19685039370078741" bottom="0" header="0.31496062992125984" footer="0.31496062992125984"/>
  <pageSetup paperSize="256" scale="39" orientation="portrait" horizontalDpi="0" verticalDpi="0" r:id="rId1"/>
  <ignoredErrors>
    <ignoredError sqref="G43:G47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ITEMIZADO OFICIAL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Arquitectura</cp:lastModifiedBy>
  <cp:lastPrinted>2023-04-06T14:34:17Z</cp:lastPrinted>
  <dcterms:created xsi:type="dcterms:W3CDTF">2019-02-01T16:01:49Z</dcterms:created>
  <dcterms:modified xsi:type="dcterms:W3CDTF">2023-09-05T20:32:24Z</dcterms:modified>
</cp:coreProperties>
</file>